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Worksheet" sheetId="1" r:id="rId1"/>
    <sheet name="WhichProgram" sheetId="2" r:id="rId2"/>
  </sheets>
  <definedNames>
    <definedName name="_xlnm.Print_Area" localSheetId="0">'Worksheet'!$A$1:$D$60</definedName>
  </definedNames>
  <calcPr fullCalcOnLoad="1"/>
</workbook>
</file>

<file path=xl/sharedStrings.xml><?xml version="1.0" encoding="utf-8"?>
<sst xmlns="http://schemas.openxmlformats.org/spreadsheetml/2006/main" count="84" uniqueCount="76">
  <si>
    <t>Generally this will be 1.  If you are married, living with your spouse, and your spouse also has Medicaid or MSP, it will generally be 2.  If your spouse has executed a spousal refusal, then it will be 1.</t>
  </si>
  <si>
    <t>Note that some trust organizations determine the amount of the fee based upon the monthly contribution.  In some cases the fee itself may cause the monthly contribution to increase, thereby causing the fee to increase.  Ask the trust organization to help you determine the applicable fee.</t>
  </si>
  <si>
    <t>Calculate Disregards</t>
  </si>
  <si>
    <t>Step Three</t>
  </si>
  <si>
    <t>This may be greater than the minimum required contribution, but may be worthwhile for the sake of convenience</t>
  </si>
  <si>
    <t>Supplemental health insurance premium</t>
  </si>
  <si>
    <t>Subtotal - Disregards</t>
  </si>
  <si>
    <t>Disregards</t>
  </si>
  <si>
    <t>Subtotal - Unearned Income</t>
  </si>
  <si>
    <t>Retirement Account Distributions (IRA, 401k, Keogh)</t>
  </si>
  <si>
    <t>Step Five</t>
  </si>
  <si>
    <t>See http://wnylc.com/health/download/1/ for treatment of other types of income</t>
  </si>
  <si>
    <t>Program</t>
  </si>
  <si>
    <t>Use gross amount, before deduction of payroll taxes, premiums, etc.</t>
  </si>
  <si>
    <t>Monthly Amount</t>
  </si>
  <si>
    <t>'-</t>
  </si>
  <si>
    <t>Comments</t>
  </si>
  <si>
    <t>'+</t>
  </si>
  <si>
    <t>Applicable Monthly Income Limit</t>
  </si>
  <si>
    <t>Worker's Compensation</t>
  </si>
  <si>
    <t>Contribution Amount</t>
  </si>
  <si>
    <t>Monthly gross self-employment income</t>
  </si>
  <si>
    <t>Impairment-Related Work Expenses (IRWEs)</t>
  </si>
  <si>
    <t>You may wish to contribute less than the minimum amount if you are using the trust for Medicaid purposes and you wish to keep a spend-down.  You will be responsible for meeting your spend-down with medical expenses or using the Pay-In Program to pay it directly to the local district.  You cannot under-contribute if you are using the trust solely for MSP eligibility.</t>
  </si>
  <si>
    <t>Earned Income</t>
  </si>
  <si>
    <t>Use gross amount, before deduction of any health insurance premiums</t>
  </si>
  <si>
    <t>Household Size</t>
  </si>
  <si>
    <t>Subtotal - Countable Earned Income</t>
  </si>
  <si>
    <t>Less than half of earnings are counted; this formula determines the countable portion.</t>
  </si>
  <si>
    <t>Step Four</t>
  </si>
  <si>
    <t>Excess Income</t>
  </si>
  <si>
    <t>Contributions from family/friends</t>
  </si>
  <si>
    <t>Instructions</t>
  </si>
  <si>
    <t>Monthly expenses to pay from trust</t>
  </si>
  <si>
    <t>Subtract $20/mo. from unearned income</t>
  </si>
  <si>
    <t>Monthly wages and/or salary</t>
  </si>
  <si>
    <t>If no unearned income, can deduct from earnings</t>
  </si>
  <si>
    <t>This is generally the amount you will want to contribute each month.</t>
  </si>
  <si>
    <t>This depends upon whether you are using the pooled income trust to get Medicaid without a spend-down, or to get the Medicare Savings Program only.
If you are using the pooled income trust to get both Medicaid w/o spend-down AND MSP, then select "Medicaid."</t>
  </si>
  <si>
    <t>Type of Disregard</t>
  </si>
  <si>
    <t>Monthly business deductions (if self-employed)</t>
  </si>
  <si>
    <t>Medicaid</t>
  </si>
  <si>
    <t>Other unearned income</t>
  </si>
  <si>
    <t>Amount by which countable income exceeds income limit for applicable program.</t>
  </si>
  <si>
    <t>Pension</t>
  </si>
  <si>
    <t>This includes any monthly recurring expenses you know you want to have paid out of the pooled income trust.  In many cases, this will just be rent.</t>
  </si>
  <si>
    <t>There are a few different scenarios for determining the monthly contribution to make to the pooled income trust.</t>
  </si>
  <si>
    <t>Minimum monthly contribution to eliminate spend-down or become eligible for MSP</t>
  </si>
  <si>
    <t>Alimony</t>
  </si>
  <si>
    <t>You must take periodic payments from your retirement account for the principal to be exempt for Medicaid purposes.  These periodic payments may be annual or quarterly, in which case you must convert them to monthly amounts for this worksheet.</t>
  </si>
  <si>
    <t>Enter the monthly amount you pay for supplemental health insurance, such as Medigap.  Do not use Part D or Medicare Advantage premiums, as these should be subsidized by Extra Help.  If you still owe a premium for this coverage (e.g., because you are in an Enhanced plan), enter the amount in excess of the Extra Help subsidy.</t>
  </si>
  <si>
    <t>Calculate Gross Monthly Income</t>
  </si>
  <si>
    <t>Net Countable Monthly Income</t>
  </si>
  <si>
    <t>Greater monthly contribution to cover monthly expenses and trust fee</t>
  </si>
  <si>
    <t>Social Security (Retirement, Survivors, Disability)</t>
  </si>
  <si>
    <t>Type of Income</t>
  </si>
  <si>
    <t>Medicare premium</t>
  </si>
  <si>
    <t>Although Medicare premium is a deduction for Medicaid, it almost never makes sense to use this deduction if you have a pooled income trust, because you can use it to obtain the Medicare Savings Program, which causes the State to pay this premium for you.  Only take this deduction if you do not have nor want the MSP, and wish to continue having the Medicare premium deducted from your Social Security check.</t>
  </si>
  <si>
    <t>Unearned Income</t>
  </si>
  <si>
    <t>Earned income</t>
  </si>
  <si>
    <t>Which program are you using the pooled trust for?</t>
  </si>
  <si>
    <t>Unearned income</t>
  </si>
  <si>
    <t>Step One</t>
  </si>
  <si>
    <t>Monthly fee charged by pooled trust organization</t>
  </si>
  <si>
    <t>Depends on which program and household size</t>
  </si>
  <si>
    <t>Step Two</t>
  </si>
  <si>
    <t>Income Limit for 2</t>
  </si>
  <si>
    <t>Income Limit for 1</t>
  </si>
  <si>
    <t>In-kind contributions do not count; only cash, checks, or wire transfers</t>
  </si>
  <si>
    <t>Difference between amount necessary to eliminate spend-down and amount necessary to cover monthly expenses and trust fee</t>
  </si>
  <si>
    <r>
      <t xml:space="preserve">If negative, you are under-contributing, and will still have a spend-down of this amount.  If you are </t>
    </r>
    <r>
      <rPr>
        <i/>
        <sz val="12"/>
        <rFont val="Arial"/>
        <family val="2"/>
      </rPr>
      <t>only</t>
    </r>
    <r>
      <rPr>
        <sz val="12"/>
        <rFont val="Arial"/>
        <family val="2"/>
      </rPr>
      <t xml:space="preserve"> using for MSP, this means you will be ineligible.
If positive, you are over-contributing and may be able to contribute less.</t>
    </r>
  </si>
  <si>
    <t>Fill in only the cells shaded blue.
Note: This worksheet is intended as a guide only.  The assumptions contained herein are applicable ONLY to the Medicaid and MSP programs in New York State, and only for beneficiaries of pooled Supplemental Needs Trusts in New York State.  This is not intended as legal advice, and no attorney-client relationship is created by reliance on this resource.</t>
  </si>
  <si>
    <t>©2015 New York Legal Assistance Group</t>
  </si>
  <si>
    <t>Updated 4/3/2022</t>
  </si>
  <si>
    <t>MSP only</t>
  </si>
  <si>
    <t>You must enter either "Medicaid" or "MSP Only"; you can select from pull-down menu.</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</si>
</sst>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
  </numFmts>
  <fonts count="42">
    <font>
      <sz val="10"/>
      <name val="Arial"/>
      <family val="2"/>
    </font>
    <font>
      <b/>
      <sz val="18"/>
      <color indexed="9"/>
      <name val="Arial"/>
      <family val="2"/>
    </font>
    <font>
      <sz val="12"/>
      <color indexed="8"/>
      <name val="Arial"/>
      <family val="2"/>
    </font>
    <font>
      <b/>
      <sz val="12"/>
      <name val="Arial"/>
      <family val="2"/>
    </font>
    <font>
      <b/>
      <i/>
      <sz val="14"/>
      <name val="Arial"/>
      <family val="2"/>
    </font>
    <font>
      <sz val="12"/>
      <name val="Arial"/>
      <family val="2"/>
    </font>
    <font>
      <b/>
      <i/>
      <sz val="12"/>
      <name val="Arial"/>
      <family val="2"/>
    </font>
    <font>
      <i/>
      <sz val="12"/>
      <name val="Arial"/>
      <family val="2"/>
    </font>
    <font>
      <sz val="11"/>
      <color indexed="8"/>
      <name val="Calibri"/>
      <family val="2"/>
    </font>
    <font>
      <sz val="11"/>
      <color indexed="13"/>
      <name val="Calibri"/>
      <family val="2"/>
    </font>
    <font>
      <sz val="11"/>
      <color indexed="20"/>
      <name val="Calibri"/>
      <family val="2"/>
    </font>
    <font>
      <b/>
      <sz val="11"/>
      <color indexed="52"/>
      <name val="Calibri"/>
      <family val="2"/>
    </font>
    <font>
      <b/>
      <sz val="11"/>
      <color indexed="1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vertical="center"/>
    </xf>
    <xf numFmtId="0" fontId="1" fillId="33" borderId="10" xfId="0" applyNumberFormat="1" applyFont="1" applyFill="1" applyBorder="1" applyAlignment="1">
      <alignment vertical="top" wrapText="1"/>
    </xf>
    <xf numFmtId="0" fontId="1" fillId="0" borderId="10" xfId="0" applyNumberFormat="1" applyFont="1" applyFill="1" applyBorder="1" applyAlignment="1">
      <alignment wrapText="1"/>
    </xf>
    <xf numFmtId="0" fontId="0" fillId="0" borderId="10" xfId="0" applyNumberFormat="1" applyFont="1" applyFill="1" applyBorder="1" applyAlignment="1">
      <alignment wrapText="1"/>
    </xf>
    <xf numFmtId="0" fontId="1" fillId="33" borderId="10" xfId="0" applyNumberFormat="1" applyFont="1" applyFill="1" applyBorder="1" applyAlignment="1">
      <alignment wrapText="1"/>
    </xf>
    <xf numFmtId="164" fontId="1" fillId="33" borderId="10" xfId="0" applyNumberFormat="1" applyFont="1" applyFill="1" applyBorder="1" applyAlignment="1">
      <alignment wrapText="1"/>
    </xf>
    <xf numFmtId="0" fontId="0" fillId="0" borderId="11" xfId="0" applyNumberFormat="1" applyFont="1" applyFill="1" applyBorder="1" applyAlignment="1">
      <alignment wrapText="1"/>
    </xf>
    <xf numFmtId="0" fontId="3" fillId="34" borderId="10" xfId="0" applyNumberFormat="1" applyFont="1" applyFill="1" applyBorder="1" applyAlignment="1">
      <alignment wrapText="1"/>
    </xf>
    <xf numFmtId="164" fontId="3" fillId="34" borderId="10" xfId="0" applyNumberFormat="1" applyFont="1" applyFill="1" applyBorder="1" applyAlignment="1">
      <alignment horizontal="left" wrapText="1"/>
    </xf>
    <xf numFmtId="164" fontId="3" fillId="34" borderId="10" xfId="0" applyNumberFormat="1" applyFont="1" applyFill="1" applyBorder="1" applyAlignment="1">
      <alignment horizontal="right" wrapText="1"/>
    </xf>
    <xf numFmtId="0" fontId="4" fillId="0" borderId="10" xfId="0" applyNumberFormat="1" applyFont="1" applyFill="1" applyBorder="1" applyAlignment="1">
      <alignment wrapText="1"/>
    </xf>
    <xf numFmtId="164" fontId="5" fillId="0" borderId="10" xfId="0" applyNumberFormat="1" applyFont="1" applyFill="1" applyBorder="1" applyAlignment="1">
      <alignment wrapText="1"/>
    </xf>
    <xf numFmtId="0" fontId="5" fillId="0" borderId="0" xfId="0" applyNumberFormat="1" applyFont="1" applyFill="1" applyAlignment="1">
      <alignment wrapText="1"/>
    </xf>
    <xf numFmtId="0" fontId="5" fillId="0" borderId="10" xfId="0" applyNumberFormat="1" applyFont="1" applyFill="1" applyBorder="1" applyAlignment="1">
      <alignment vertical="top" wrapText="1"/>
    </xf>
    <xf numFmtId="164" fontId="5" fillId="0" borderId="12" xfId="0" applyNumberFormat="1" applyFont="1" applyFill="1" applyBorder="1" applyAlignment="1">
      <alignment vertical="top" wrapText="1"/>
    </xf>
    <xf numFmtId="164" fontId="5" fillId="35" borderId="13" xfId="0" applyNumberFormat="1" applyFont="1" applyFill="1" applyBorder="1" applyAlignment="1">
      <alignment wrapText="1"/>
    </xf>
    <xf numFmtId="0" fontId="5" fillId="0" borderId="10" xfId="0" applyNumberFormat="1" applyFont="1" applyFill="1" applyBorder="1" applyAlignment="1">
      <alignment wrapText="1"/>
    </xf>
    <xf numFmtId="164" fontId="5" fillId="0" borderId="12" xfId="0" applyNumberFormat="1" applyFont="1" applyFill="1" applyBorder="1" applyAlignment="1">
      <alignment wrapText="1"/>
    </xf>
    <xf numFmtId="0" fontId="6" fillId="0" borderId="0" xfId="0" applyNumberFormat="1" applyFont="1" applyFill="1" applyAlignment="1">
      <alignment wrapText="1"/>
    </xf>
    <xf numFmtId="0" fontId="6" fillId="0" borderId="11" xfId="0" applyNumberFormat="1" applyFont="1" applyFill="1" applyBorder="1" applyAlignment="1">
      <alignment wrapText="1"/>
    </xf>
    <xf numFmtId="164" fontId="6" fillId="0" borderId="11" xfId="0" applyNumberFormat="1" applyFont="1" applyFill="1" applyBorder="1" applyAlignment="1">
      <alignment wrapText="1"/>
    </xf>
    <xf numFmtId="164" fontId="5" fillId="0" borderId="0" xfId="0" applyNumberFormat="1" applyFont="1" applyFill="1" applyAlignment="1">
      <alignment wrapText="1"/>
    </xf>
    <xf numFmtId="0" fontId="4" fillId="0" borderId="14" xfId="0" applyNumberFormat="1" applyFont="1" applyFill="1" applyBorder="1" applyAlignment="1">
      <alignment wrapText="1"/>
    </xf>
    <xf numFmtId="164" fontId="5" fillId="0" borderId="14" xfId="0" applyNumberFormat="1" applyFont="1" applyFill="1" applyBorder="1" applyAlignment="1">
      <alignment wrapText="1"/>
    </xf>
    <xf numFmtId="0" fontId="6" fillId="0" borderId="11" xfId="0" applyNumberFormat="1" applyFont="1" applyFill="1" applyBorder="1" applyAlignment="1">
      <alignment vertical="top" wrapText="1"/>
    </xf>
    <xf numFmtId="164" fontId="5" fillId="0" borderId="11" xfId="0" applyNumberFormat="1" applyFont="1" applyFill="1" applyBorder="1" applyAlignment="1">
      <alignment wrapText="1"/>
    </xf>
    <xf numFmtId="0" fontId="5" fillId="0" borderId="14" xfId="0" applyNumberFormat="1" applyFont="1" applyFill="1" applyBorder="1" applyAlignment="1">
      <alignment wrapText="1"/>
    </xf>
    <xf numFmtId="164" fontId="5" fillId="0" borderId="10" xfId="0" applyNumberFormat="1" applyFont="1" applyFill="1" applyBorder="1" applyAlignment="1">
      <alignment vertical="top" wrapText="1"/>
    </xf>
    <xf numFmtId="0" fontId="5" fillId="0" borderId="11" xfId="0" applyNumberFormat="1" applyFont="1" applyFill="1" applyBorder="1" applyAlignment="1">
      <alignment wrapText="1"/>
    </xf>
    <xf numFmtId="0" fontId="5" fillId="0" borderId="0" xfId="0" applyNumberFormat="1" applyFont="1" applyFill="1" applyAlignment="1">
      <alignment horizontal="right" wrapText="1"/>
    </xf>
    <xf numFmtId="164" fontId="0" fillId="0" borderId="11" xfId="0" applyNumberFormat="1" applyFont="1" applyFill="1" applyBorder="1" applyAlignment="1">
      <alignment wrapText="1"/>
    </xf>
    <xf numFmtId="164" fontId="0" fillId="0" borderId="14" xfId="0" applyNumberFormat="1" applyFont="1" applyFill="1" applyBorder="1" applyAlignment="1">
      <alignment wrapText="1"/>
    </xf>
    <xf numFmtId="164" fontId="5" fillId="35" borderId="13" xfId="0" applyNumberFormat="1" applyFont="1" applyFill="1" applyBorder="1" applyAlignment="1">
      <alignment horizontal="right" wrapText="1"/>
    </xf>
    <xf numFmtId="165" fontId="5" fillId="35" borderId="13" xfId="0" applyNumberFormat="1" applyFont="1" applyFill="1" applyBorder="1" applyAlignment="1">
      <alignment wrapText="1"/>
    </xf>
    <xf numFmtId="0" fontId="6" fillId="0" borderId="10" xfId="0" applyNumberFormat="1" applyFont="1" applyFill="1" applyBorder="1" applyAlignment="1">
      <alignment wrapText="1"/>
    </xf>
    <xf numFmtId="164" fontId="6" fillId="0" borderId="10" xfId="0" applyNumberFormat="1" applyFont="1" applyFill="1" applyBorder="1" applyAlignment="1">
      <alignment wrapText="1"/>
    </xf>
    <xf numFmtId="0" fontId="6" fillId="0" borderId="15" xfId="0" applyNumberFormat="1" applyFont="1" applyFill="1" applyBorder="1" applyAlignment="1">
      <alignment wrapText="1"/>
    </xf>
    <xf numFmtId="0" fontId="6" fillId="0" borderId="16" xfId="0" applyNumberFormat="1" applyFont="1" applyFill="1" applyBorder="1" applyAlignment="1">
      <alignment vertical="top" wrapText="1"/>
    </xf>
    <xf numFmtId="164" fontId="6" fillId="0" borderId="12" xfId="0" applyNumberFormat="1" applyFont="1" applyFill="1" applyBorder="1" applyAlignment="1">
      <alignment wrapText="1"/>
    </xf>
    <xf numFmtId="0" fontId="6" fillId="0" borderId="16" xfId="0" applyNumberFormat="1" applyFont="1" applyFill="1" applyBorder="1" applyAlignment="1">
      <alignment wrapText="1"/>
    </xf>
    <xf numFmtId="0" fontId="5" fillId="0" borderId="15" xfId="0" applyNumberFormat="1" applyFont="1" applyFill="1" applyBorder="1" applyAlignment="1">
      <alignment wrapText="1"/>
    </xf>
    <xf numFmtId="0" fontId="0" fillId="0" borderId="0" xfId="0" applyNumberFormat="1" applyFont="1" applyFill="1" applyAlignment="1">
      <alignment wrapText="1"/>
    </xf>
    <xf numFmtId="0" fontId="5" fillId="0" borderId="0" xfId="0" applyNumberFormat="1" applyFont="1" applyFill="1" applyBorder="1" applyAlignment="1">
      <alignment wrapText="1"/>
    </xf>
    <xf numFmtId="8" fontId="6" fillId="0" borderId="12" xfId="0" applyNumberFormat="1" applyFont="1" applyFill="1" applyBorder="1" applyAlignment="1">
      <alignment wrapText="1"/>
    </xf>
    <xf numFmtId="49" fontId="0" fillId="0" borderId="0" xfId="0" applyNumberFormat="1" applyFont="1" applyFill="1" applyAlignment="1">
      <alignment/>
    </xf>
    <xf numFmtId="0" fontId="5" fillId="0" borderId="14" xfId="0" applyNumberFormat="1" applyFont="1" applyFill="1" applyBorder="1" applyAlignment="1">
      <alignment wrapText="1"/>
    </xf>
    <xf numFmtId="164" fontId="5" fillId="0" borderId="14" xfId="0" applyNumberFormat="1" applyFont="1" applyFill="1" applyBorder="1" applyAlignment="1">
      <alignment wrapText="1"/>
    </xf>
    <xf numFmtId="0" fontId="2" fillId="33" borderId="10" xfId="0" applyNumberFormat="1" applyFont="1" applyFill="1" applyBorder="1" applyAlignment="1">
      <alignment vertical="top" wrapText="1"/>
    </xf>
    <xf numFmtId="0" fontId="1" fillId="33" borderId="10" xfId="0" applyNumberFormat="1" applyFont="1" applyFill="1" applyBorder="1" applyAlignment="1">
      <alignment vertical="top" wrapText="1"/>
    </xf>
    <xf numFmtId="0" fontId="5" fillId="0" borderId="11" xfId="0" applyNumberFormat="1" applyFont="1" applyFill="1" applyBorder="1" applyAlignment="1">
      <alignment wrapText="1"/>
    </xf>
    <xf numFmtId="164" fontId="5" fillId="0" borderId="11" xfId="0" applyNumberFormat="1" applyFont="1" applyFill="1" applyBorder="1" applyAlignment="1">
      <alignment vertical="top" wrapText="1"/>
    </xf>
    <xf numFmtId="0" fontId="5" fillId="0" borderId="0" xfId="0" applyNumberFormat="1" applyFont="1" applyFill="1" applyAlignment="1">
      <alignment wrapText="1"/>
    </xf>
    <xf numFmtId="164" fontId="5" fillId="0" borderId="0" xfId="0" applyNumberFormat="1"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A86E8"/>
      <rgbColor rgb="00FFF2CC"/>
      <rgbColor rgb="00F3F3F3"/>
      <rgbColor rgb="00CFE2F3"/>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0"/>
  <sheetViews>
    <sheetView showGridLines="0" tabSelected="1" zoomScalePageLayoutView="0" workbookViewId="0" topLeftCell="A7">
      <selection activeCell="D39" sqref="D39"/>
    </sheetView>
  </sheetViews>
  <sheetFormatPr defaultColWidth="17.140625" defaultRowHeight="12.75" customHeight="1"/>
  <cols>
    <col min="1" max="1" width="23.7109375" style="0" customWidth="1"/>
    <col min="2" max="2" width="56.57421875" style="0" customWidth="1"/>
    <col min="3" max="3" width="72.140625" style="0" customWidth="1"/>
    <col min="4" max="4" width="17.140625" style="0" customWidth="1"/>
  </cols>
  <sheetData>
    <row r="1" spans="1:4" ht="81" customHeight="1">
      <c r="A1" s="1" t="s">
        <v>32</v>
      </c>
      <c r="B1" s="47" t="s">
        <v>71</v>
      </c>
      <c r="C1" s="47"/>
      <c r="D1" s="48"/>
    </row>
    <row r="2" spans="1:4" ht="23.25">
      <c r="A2" s="2"/>
      <c r="B2" s="3"/>
      <c r="C2" s="2"/>
      <c r="D2" s="2"/>
    </row>
    <row r="3" spans="1:4" ht="23.25">
      <c r="A3" s="4" t="s">
        <v>62</v>
      </c>
      <c r="B3" s="4" t="s">
        <v>51</v>
      </c>
      <c r="C3" s="5"/>
      <c r="D3" s="5"/>
    </row>
    <row r="4" spans="1:4" ht="31.5">
      <c r="A4" s="6"/>
      <c r="B4" s="7" t="s">
        <v>55</v>
      </c>
      <c r="C4" s="8" t="s">
        <v>16</v>
      </c>
      <c r="D4" s="9" t="s">
        <v>14</v>
      </c>
    </row>
    <row r="5" spans="2:4" ht="18.75">
      <c r="B5" s="10" t="s">
        <v>58</v>
      </c>
      <c r="C5" s="11"/>
      <c r="D5" s="11"/>
    </row>
    <row r="6" spans="1:4" ht="30">
      <c r="A6" s="12"/>
      <c r="B6" s="13" t="s">
        <v>54</v>
      </c>
      <c r="C6" s="14" t="s">
        <v>25</v>
      </c>
      <c r="D6" s="15"/>
    </row>
    <row r="7" spans="1:4" ht="30">
      <c r="A7" s="12"/>
      <c r="B7" s="13" t="s">
        <v>44</v>
      </c>
      <c r="C7" s="14" t="s">
        <v>25</v>
      </c>
      <c r="D7" s="15"/>
    </row>
    <row r="8" spans="1:4" ht="60">
      <c r="A8" s="12"/>
      <c r="B8" s="13" t="s">
        <v>9</v>
      </c>
      <c r="C8" s="14" t="s">
        <v>49</v>
      </c>
      <c r="D8" s="15"/>
    </row>
    <row r="9" spans="1:4" ht="15">
      <c r="A9" s="12"/>
      <c r="B9" s="13" t="s">
        <v>19</v>
      </c>
      <c r="C9" s="14"/>
      <c r="D9" s="15"/>
    </row>
    <row r="10" spans="1:4" ht="15">
      <c r="A10" s="12"/>
      <c r="B10" s="13" t="s">
        <v>48</v>
      </c>
      <c r="C10" s="14"/>
      <c r="D10" s="15"/>
    </row>
    <row r="11" spans="1:4" ht="15">
      <c r="A11" s="12"/>
      <c r="B11" s="16" t="s">
        <v>31</v>
      </c>
      <c r="C11" s="17" t="s">
        <v>68</v>
      </c>
      <c r="D11" s="15"/>
    </row>
    <row r="12" spans="1:4" ht="30">
      <c r="A12" s="12"/>
      <c r="B12" s="16" t="s">
        <v>42</v>
      </c>
      <c r="C12" s="17" t="s">
        <v>11</v>
      </c>
      <c r="D12" s="15"/>
    </row>
    <row r="13" spans="1:4" ht="30">
      <c r="A13" s="12"/>
      <c r="B13" s="16" t="s">
        <v>42</v>
      </c>
      <c r="C13" s="17" t="s">
        <v>11</v>
      </c>
      <c r="D13" s="15"/>
    </row>
    <row r="14" spans="1:4" ht="15">
      <c r="A14" s="18"/>
      <c r="B14" s="19" t="s">
        <v>8</v>
      </c>
      <c r="C14" s="20"/>
      <c r="D14" s="20">
        <f>IF((SUM(D6:D13)&lt;0),0,SUM(D6:D13))</f>
        <v>0</v>
      </c>
    </row>
    <row r="15" spans="1:4" ht="15">
      <c r="A15" s="12"/>
      <c r="B15" s="12"/>
      <c r="C15" s="21"/>
      <c r="D15" s="21"/>
    </row>
    <row r="16" spans="1:4" ht="18.75">
      <c r="A16" s="12"/>
      <c r="B16" s="22" t="s">
        <v>24</v>
      </c>
      <c r="C16" s="23"/>
      <c r="D16" s="23"/>
    </row>
    <row r="17" spans="1:4" ht="15">
      <c r="A17" s="12"/>
      <c r="B17" s="16" t="s">
        <v>35</v>
      </c>
      <c r="C17" s="17" t="s">
        <v>13</v>
      </c>
      <c r="D17" s="15"/>
    </row>
    <row r="18" spans="1:4" ht="15">
      <c r="A18" s="12"/>
      <c r="B18" s="16" t="s">
        <v>21</v>
      </c>
      <c r="C18" s="17"/>
      <c r="D18" s="15"/>
    </row>
    <row r="19" spans="1:4" ht="15">
      <c r="A19" s="12"/>
      <c r="B19" s="16" t="s">
        <v>40</v>
      </c>
      <c r="C19" s="17"/>
      <c r="D19" s="15"/>
    </row>
    <row r="20" spans="1:4" ht="15">
      <c r="A20" s="12"/>
      <c r="B20" s="16" t="s">
        <v>22</v>
      </c>
      <c r="C20" s="17"/>
      <c r="D20" s="15"/>
    </row>
    <row r="21" spans="1:4" ht="30">
      <c r="A21" s="18"/>
      <c r="B21" s="24" t="s">
        <v>27</v>
      </c>
      <c r="C21" s="25" t="s">
        <v>28</v>
      </c>
      <c r="D21" s="20">
        <f>IF((((((D17+(D18-D19))-65)-D20)/2)&lt;0),0,((((D17+(D18-D19))-65)-D20)/2))</f>
        <v>0</v>
      </c>
    </row>
    <row r="22" spans="1:4" ht="15">
      <c r="A22" s="26"/>
      <c r="B22" s="26"/>
      <c r="C22" s="23"/>
      <c r="D22" s="23"/>
    </row>
    <row r="23" spans="1:4" ht="23.25">
      <c r="A23" s="4" t="s">
        <v>65</v>
      </c>
      <c r="B23" s="4" t="s">
        <v>2</v>
      </c>
      <c r="C23" s="5"/>
      <c r="D23" s="5"/>
    </row>
    <row r="24" spans="1:4" ht="31.5">
      <c r="A24" s="6"/>
      <c r="B24" s="7" t="s">
        <v>39</v>
      </c>
      <c r="C24" s="8" t="s">
        <v>16</v>
      </c>
      <c r="D24" s="9" t="s">
        <v>14</v>
      </c>
    </row>
    <row r="25" spans="1:4" ht="15">
      <c r="A25" s="12"/>
      <c r="B25" s="13" t="s">
        <v>34</v>
      </c>
      <c r="C25" s="27" t="s">
        <v>36</v>
      </c>
      <c r="D25" s="11">
        <v>20</v>
      </c>
    </row>
    <row r="26" spans="1:4" ht="105">
      <c r="A26" s="12"/>
      <c r="B26" s="13" t="s">
        <v>56</v>
      </c>
      <c r="C26" s="14" t="s">
        <v>57</v>
      </c>
      <c r="D26" s="15"/>
    </row>
    <row r="27" spans="1:4" ht="75">
      <c r="A27" s="12"/>
      <c r="B27" s="13" t="s">
        <v>5</v>
      </c>
      <c r="C27" s="14" t="s">
        <v>50</v>
      </c>
      <c r="D27" s="15"/>
    </row>
    <row r="28" spans="1:4" ht="15">
      <c r="A28" s="18"/>
      <c r="B28" s="19" t="s">
        <v>6</v>
      </c>
      <c r="C28" s="20"/>
      <c r="D28" s="20">
        <f>SUM(D25:D27)</f>
        <v>20</v>
      </c>
    </row>
    <row r="29" spans="1:4" ht="15">
      <c r="A29" s="26"/>
      <c r="B29" s="26"/>
      <c r="C29" s="23"/>
      <c r="D29" s="23"/>
    </row>
    <row r="30" spans="1:4" ht="23.25">
      <c r="A30" s="4" t="s">
        <v>3</v>
      </c>
      <c r="B30" s="4" t="s">
        <v>52</v>
      </c>
      <c r="C30" s="5"/>
      <c r="D30" s="5"/>
    </row>
    <row r="31" spans="1:4" ht="15">
      <c r="A31" s="28"/>
      <c r="B31" s="13" t="s">
        <v>61</v>
      </c>
      <c r="C31" s="27"/>
      <c r="D31" s="25">
        <f>D14</f>
        <v>0</v>
      </c>
    </row>
    <row r="32" spans="1:4" ht="15">
      <c r="A32" s="29" t="s">
        <v>17</v>
      </c>
      <c r="B32" s="16" t="s">
        <v>59</v>
      </c>
      <c r="C32" s="11"/>
      <c r="D32" s="21">
        <f>D21</f>
        <v>0</v>
      </c>
    </row>
    <row r="33" spans="1:4" ht="15">
      <c r="A33" s="29" t="s">
        <v>15</v>
      </c>
      <c r="B33" s="16" t="s">
        <v>7</v>
      </c>
      <c r="C33" s="11"/>
      <c r="D33" s="23">
        <f>D28</f>
        <v>20</v>
      </c>
    </row>
    <row r="34" spans="1:4" ht="15">
      <c r="A34" s="18"/>
      <c r="B34" s="19" t="s">
        <v>52</v>
      </c>
      <c r="C34" s="20"/>
      <c r="D34" s="20">
        <f>(D31+D32)-D33</f>
        <v>-20</v>
      </c>
    </row>
    <row r="35" spans="1:4" ht="15">
      <c r="A35" s="26"/>
      <c r="B35" s="26"/>
      <c r="C35" s="23"/>
      <c r="D35" s="23"/>
    </row>
    <row r="36" spans="1:4" ht="23.25">
      <c r="A36" s="4" t="s">
        <v>29</v>
      </c>
      <c r="B36" s="4" t="s">
        <v>30</v>
      </c>
      <c r="C36" s="5"/>
      <c r="D36" s="5"/>
    </row>
    <row r="37" spans="1:4" ht="15">
      <c r="A37" s="6"/>
      <c r="B37" s="49" t="s">
        <v>38</v>
      </c>
      <c r="C37" s="50"/>
      <c r="D37" s="30"/>
    </row>
    <row r="38" spans="2:4" ht="15">
      <c r="B38" s="26"/>
      <c r="C38" s="23"/>
      <c r="D38" s="31"/>
    </row>
    <row r="39" spans="2:4" ht="30">
      <c r="B39" s="13" t="s">
        <v>60</v>
      </c>
      <c r="C39" s="17" t="s">
        <v>75</v>
      </c>
      <c r="D39" s="32" t="s">
        <v>41</v>
      </c>
    </row>
    <row r="40" spans="1:4" ht="45">
      <c r="A40" s="12"/>
      <c r="B40" s="13" t="s">
        <v>26</v>
      </c>
      <c r="C40" s="14" t="s">
        <v>0</v>
      </c>
      <c r="D40" s="33">
        <v>1</v>
      </c>
    </row>
    <row r="41" spans="1:4" ht="15">
      <c r="A41" s="18"/>
      <c r="B41" s="34" t="s">
        <v>18</v>
      </c>
      <c r="C41" s="35" t="s">
        <v>64</v>
      </c>
      <c r="D41" s="35">
        <f>VLOOKUP(D39,WhichProgram!A2:C3,(D40+1))</f>
        <v>934</v>
      </c>
    </row>
    <row r="42" spans="1:4" ht="15">
      <c r="A42" s="12"/>
      <c r="B42" s="16"/>
      <c r="C42" s="11"/>
      <c r="D42" s="11"/>
    </row>
    <row r="43" spans="1:4" ht="30">
      <c r="A43" s="36"/>
      <c r="B43" s="37" t="s">
        <v>30</v>
      </c>
      <c r="C43" s="35" t="s">
        <v>43</v>
      </c>
      <c r="D43" s="38">
        <f>D34-D41</f>
        <v>-954</v>
      </c>
    </row>
    <row r="44" spans="1:4" ht="15">
      <c r="A44" s="26"/>
      <c r="B44" s="16"/>
      <c r="C44" s="11"/>
      <c r="D44" s="11"/>
    </row>
    <row r="45" spans="1:4" ht="23.25">
      <c r="A45" s="4" t="s">
        <v>10</v>
      </c>
      <c r="B45" s="4" t="s">
        <v>20</v>
      </c>
      <c r="C45" s="5"/>
      <c r="D45" s="5"/>
    </row>
    <row r="46" spans="1:4" ht="15">
      <c r="A46" s="6"/>
      <c r="B46" s="49" t="s">
        <v>46</v>
      </c>
      <c r="C46" s="50"/>
      <c r="D46" s="30"/>
    </row>
    <row r="47" spans="1:4" ht="15">
      <c r="A47" s="12"/>
      <c r="B47" s="26"/>
      <c r="C47" s="23"/>
      <c r="D47" s="23"/>
    </row>
    <row r="48" spans="1:4" ht="45">
      <c r="A48" s="12"/>
      <c r="B48" s="13" t="s">
        <v>33</v>
      </c>
      <c r="C48" s="17" t="s">
        <v>45</v>
      </c>
      <c r="D48" s="15"/>
    </row>
    <row r="49" spans="1:4" ht="15">
      <c r="A49" s="12"/>
      <c r="B49" s="16"/>
      <c r="C49" s="11"/>
      <c r="D49" s="11"/>
    </row>
    <row r="50" spans="1:4" ht="75">
      <c r="A50" s="12"/>
      <c r="B50" s="13" t="s">
        <v>63</v>
      </c>
      <c r="C50" s="17" t="s">
        <v>1</v>
      </c>
      <c r="D50" s="15"/>
    </row>
    <row r="51" spans="1:4" ht="15">
      <c r="A51" s="12"/>
      <c r="B51" s="16"/>
      <c r="C51" s="11"/>
      <c r="D51" s="11"/>
    </row>
    <row r="52" spans="1:4" ht="30">
      <c r="A52" s="36"/>
      <c r="B52" s="39" t="s">
        <v>47</v>
      </c>
      <c r="C52" s="27" t="s">
        <v>37</v>
      </c>
      <c r="D52" s="38">
        <f>D43</f>
        <v>-954</v>
      </c>
    </row>
    <row r="53" spans="1:4" ht="15">
      <c r="A53" s="12"/>
      <c r="B53" s="16"/>
      <c r="C53" s="11"/>
      <c r="D53" s="11"/>
    </row>
    <row r="54" spans="1:4" ht="30">
      <c r="A54" s="40"/>
      <c r="B54" s="39" t="s">
        <v>53</v>
      </c>
      <c r="C54" s="11" t="s">
        <v>4</v>
      </c>
      <c r="D54" s="38">
        <f>D48+D50</f>
        <v>0</v>
      </c>
    </row>
    <row r="55" spans="1:4" ht="15">
      <c r="A55" s="42"/>
      <c r="B55" s="19"/>
      <c r="C55" s="25"/>
      <c r="D55" s="20"/>
    </row>
    <row r="56" spans="1:4" ht="75">
      <c r="A56" s="42"/>
      <c r="B56" s="37" t="s">
        <v>69</v>
      </c>
      <c r="C56" s="27" t="s">
        <v>70</v>
      </c>
      <c r="D56" s="43">
        <f>D54-D52</f>
        <v>954</v>
      </c>
    </row>
    <row r="57" spans="1:4" ht="15">
      <c r="A57" s="12"/>
      <c r="B57" s="28"/>
      <c r="C57" s="25"/>
      <c r="D57" s="25"/>
    </row>
    <row r="58" spans="1:4" ht="49.5" customHeight="1">
      <c r="A58" s="12"/>
      <c r="B58" s="51" t="s">
        <v>23</v>
      </c>
      <c r="C58" s="52"/>
      <c r="D58" s="21"/>
    </row>
    <row r="59" spans="1:4" ht="15">
      <c r="A59" s="12"/>
      <c r="B59" s="12"/>
      <c r="C59" s="21"/>
      <c r="D59" s="21"/>
    </row>
    <row r="60" spans="1:4" ht="15">
      <c r="A60" s="45" t="s">
        <v>72</v>
      </c>
      <c r="B60" s="45"/>
      <c r="C60" s="46"/>
      <c r="D60" s="46"/>
    </row>
  </sheetData>
  <sheetProtection/>
  <mergeCells count="5">
    <mergeCell ref="A60:D60"/>
    <mergeCell ref="B1:D1"/>
    <mergeCell ref="B37:C37"/>
    <mergeCell ref="B46:C46"/>
    <mergeCell ref="B58:C58"/>
  </mergeCells>
  <printOptions/>
  <pageMargins left="0.5" right="0.5" top="1" bottom="1" header="0.5" footer="0.5"/>
  <pageSetup fitToHeight="3" horizontalDpi="600" verticalDpi="600" orientation="landscape" scale="75" r:id="rId1"/>
  <headerFooter alignWithMargins="0">
    <oddHeader>&amp;L&amp;"Arial,Bold"Pooled Income Trust Contribution Worksheet</oddHeader>
    <oddFooter>&amp;L&amp;D&amp;R&amp;P of &amp;N</oddFooter>
  </headerFooter>
  <rowBreaks count="2" manualBreakCount="2">
    <brk id="22" max="3" man="1"/>
    <brk id="44" max="3" man="1"/>
  </rowBreaks>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6" sqref="D6"/>
    </sheetView>
  </sheetViews>
  <sheetFormatPr defaultColWidth="17.140625" defaultRowHeight="12.75" customHeight="1"/>
  <cols>
    <col min="1" max="20" width="17.140625" style="0" customWidth="1"/>
  </cols>
  <sheetData>
    <row r="1" spans="1:4" ht="12.75">
      <c r="A1" s="41" t="s">
        <v>12</v>
      </c>
      <c r="B1" s="41" t="s">
        <v>67</v>
      </c>
      <c r="C1" s="41" t="s">
        <v>66</v>
      </c>
      <c r="D1" s="41"/>
    </row>
    <row r="2" spans="1:3" ht="12.75">
      <c r="A2" s="41" t="s">
        <v>41</v>
      </c>
      <c r="B2" s="41">
        <v>934</v>
      </c>
      <c r="C2" s="41">
        <v>1367</v>
      </c>
    </row>
    <row r="3" spans="1:3" ht="12.75">
      <c r="A3" s="41" t="s">
        <v>74</v>
      </c>
      <c r="B3">
        <v>1529</v>
      </c>
      <c r="C3" s="41">
        <v>2060</v>
      </c>
    </row>
    <row r="5" ht="12.75" customHeight="1">
      <c r="A5" s="44" t="s">
        <v>73</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Eliana Fisher</dc:creator>
  <cp:keywords/>
  <dc:description/>
  <cp:lastModifiedBy>Valerie Bogart</cp:lastModifiedBy>
  <cp:lastPrinted>2013-03-25T19:52:45Z</cp:lastPrinted>
  <dcterms:created xsi:type="dcterms:W3CDTF">2013-01-02T18:13:11Z</dcterms:created>
  <dcterms:modified xsi:type="dcterms:W3CDTF">2022-07-04T18:39:42Z</dcterms:modified>
  <cp:category/>
  <cp:version/>
  <cp:contentType/>
  <cp:contentStatus/>
</cp:coreProperties>
</file>